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4_{55FFF44A-3CF4-438B-9E1E-1625EC7EC73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3" i="1" l="1"/>
  <c r="E43" i="1"/>
  <c r="E45" i="1" s="1"/>
  <c r="M22" i="1"/>
  <c r="M31" i="1"/>
  <c r="M32" i="1"/>
  <c r="M33" i="1"/>
  <c r="M34" i="1"/>
  <c r="M30" i="1"/>
  <c r="M29" i="1"/>
  <c r="M28" i="1"/>
  <c r="J45" i="1"/>
  <c r="M26" i="1" l="1"/>
  <c r="M25" i="1"/>
  <c r="M24" i="1"/>
  <c r="M21" i="1"/>
  <c r="M20" i="1"/>
  <c r="M19" i="1"/>
  <c r="M18" i="1"/>
  <c r="M17" i="1"/>
  <c r="M16" i="1"/>
  <c r="M15" i="1"/>
  <c r="M14" i="1"/>
  <c r="M13" i="1" l="1"/>
  <c r="M9" i="1"/>
  <c r="M8" i="1"/>
  <c r="M6" i="1"/>
</calcChain>
</file>

<file path=xl/sharedStrings.xml><?xml version="1.0" encoding="utf-8"?>
<sst xmlns="http://schemas.openxmlformats.org/spreadsheetml/2006/main" count="147" uniqueCount="79">
  <si>
    <t xml:space="preserve"> </t>
  </si>
  <si>
    <t>Smoothie Basis</t>
  </si>
  <si>
    <t>8 x 1,5 litre</t>
  </si>
  <si>
    <t>12 x 500 g</t>
  </si>
  <si>
    <t>20 x 150 g</t>
  </si>
  <si>
    <t>Orange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</si>
  <si>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</si>
  <si>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</si>
  <si>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</si>
  <si>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</si>
  <si>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</si>
  <si>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</si>
  <si>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</si>
  <si>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</si>
  <si>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</si>
  <si>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</si>
  <si>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</si>
  <si>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</si>
  <si>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 xml:space="preserve">FFE </t>
  </si>
  <si>
    <t>Artikelnummer</t>
  </si>
  <si>
    <t>ADVIES VERKOOP PRIJS</t>
  </si>
  <si>
    <t>Strawberry Smoothie Fruitmix aardbeien</t>
  </si>
  <si>
    <t>webshop</t>
  </si>
  <si>
    <t>Cool Cappuccino Instantmix  (0,75 per glas)</t>
  </si>
  <si>
    <t>Pina Colada Instantmix  (0,75 per glas)</t>
  </si>
  <si>
    <t>Vanilla instantmix  (0,75 per glas)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</si>
  <si>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</si>
  <si>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</si>
  <si>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</si>
  <si>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</si>
  <si>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</si>
  <si>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</si>
  <si>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</si>
  <si>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PRIJS : Fruit Smoothie 400 ML en Green Tornado</t>
  </si>
  <si>
    <t>FRUIT MIX</t>
  </si>
  <si>
    <t>250 ML SMOOTHIE BASIS</t>
  </si>
  <si>
    <t>Totaal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</si>
  <si>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</si>
  <si>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</si>
  <si>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</si>
  <si>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</si>
  <si>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</si>
  <si>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</si>
  <si>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</si>
  <si>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</si>
  <si>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Smoothie rietjes 7,3 mm wit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</si>
  <si>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</si>
  <si>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</si>
  <si>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</si>
  <si>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</si>
  <si>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</si>
  <si>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</si>
  <si>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</si>
  <si>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</si>
  <si>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</si>
  <si>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</si>
  <si>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</si>
  <si>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</si>
  <si>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</si>
  <si>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20 x 100 stuks</t>
  </si>
  <si>
    <t>4800 stuks</t>
  </si>
  <si>
    <t>AKTIE !</t>
  </si>
  <si>
    <t>*Advies prijs excl. BTW</t>
  </si>
  <si>
    <t>Ex. BTW</t>
  </si>
  <si>
    <t>Prijslijst Benelux : Foox</t>
  </si>
  <si>
    <t>Foox</t>
  </si>
  <si>
    <t>281061 / webshop</t>
  </si>
  <si>
    <t>281062 / webshop</t>
  </si>
  <si>
    <t>16 x 50 stuks</t>
  </si>
  <si>
    <t>NEW</t>
  </si>
  <si>
    <t>Chai Latte instantmix (0,40 per glas)</t>
  </si>
  <si>
    <t>6 x 1000 g</t>
  </si>
  <si>
    <t>** Uw grossier kan de Disposables en  Pina Colada instantmix / Cool Cappuccino instantmix / Chai Latte invoor u bestellen bij Leen Menken Food Service Logistics</t>
  </si>
  <si>
    <t>webshop / grossier</t>
  </si>
  <si>
    <t>259010A</t>
  </si>
  <si>
    <t>Smoothie rietjes hout 20 x 8,0 mm</t>
  </si>
  <si>
    <t>2500 stuks</t>
  </si>
  <si>
    <t>Acai Smoothie Fruitmix acai - banaan</t>
  </si>
  <si>
    <t>vanaf 1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</si>
</sst>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&quot;€&quot;\ #,##0.00"/>
    <numFmt numFmtId="165" formatCode="&quot;€&quot;\ #,##0.0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  <font>
      <sz val="12"/>
      <color rgb="FF222222"/>
      <name val="Times New Roman"/>
      <family val="1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" fontId="26" fillId="2" borderId="0" xfId="0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8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0" fontId="31" fillId="0" borderId="0" xfId="0" applyFont="1" applyAlignment="1">
      <alignment horizontal="center" vertical="center" wrapText="1"/>
    </xf>
    <xf numFmtId="1" fontId="29" fillId="0" borderId="0" xfId="0" applyNumberFormat="1" applyFont="1" applyAlignment="1">
      <alignment horizontal="center"/>
    </xf>
    <xf numFmtId="0" fontId="32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7"/>
  <sheetViews>
    <sheetView showZeros="0" tabSelected="1" topLeftCell="B1" zoomScaleNormal="100" workbookViewId="0">
      <selection activeCell="F20" sqref="F20:F21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2:14" ht="25.8" x14ac:dyDescent="0.5">
      <c r="H1" s="73" t="s">
        <v>64</v>
      </c>
      <c r="I1" s="73"/>
    </row>
    <row r="2" spans="2:14" ht="15.6" x14ac:dyDescent="0.3">
      <c r="C2" s="45" t="s">
        <v>17</v>
      </c>
      <c r="L2" s="7" t="s">
        <v>78</v>
      </c>
    </row>
    <row r="4" spans="2:14" s="6" customFormat="1" ht="15.6" x14ac:dyDescent="0.3">
      <c r="D4" s="7" t="s">
        <v>65</v>
      </c>
      <c r="E4" s="7" t="s">
        <v>18</v>
      </c>
      <c r="I4" s="7"/>
      <c r="J4" s="7"/>
      <c r="K4" s="44" t="s">
        <v>15</v>
      </c>
      <c r="L4" s="44" t="s">
        <v>20</v>
      </c>
      <c r="M4" s="44" t="s">
        <v>13</v>
      </c>
    </row>
    <row r="5" spans="2:14" s="6" customFormat="1" ht="16.2" thickBot="1" x14ac:dyDescent="0.35">
      <c r="C5" s="14" t="s">
        <v>7</v>
      </c>
      <c r="D5" s="49" t="s">
        <v>19</v>
      </c>
      <c r="E5" s="49" t="s">
        <v>19</v>
      </c>
      <c r="F5" s="13"/>
      <c r="G5" s="13"/>
      <c r="H5" s="13"/>
      <c r="I5" s="14"/>
      <c r="J5" s="14"/>
      <c r="K5" s="43" t="s">
        <v>14</v>
      </c>
      <c r="L5" s="43" t="s">
        <v>14</v>
      </c>
      <c r="M5" s="43" t="s">
        <v>16</v>
      </c>
    </row>
    <row r="6" spans="2:14" ht="16.2" thickTop="1" x14ac:dyDescent="0.3">
      <c r="C6" t="s">
        <v>8</v>
      </c>
      <c r="D6" s="70" t="s">
        <v>66</v>
      </c>
      <c r="E6" s="3">
        <v>171245</v>
      </c>
      <c r="F6" s="2" t="s">
        <v>24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2:14" ht="15.6" x14ac:dyDescent="0.3">
      <c r="B7" s="6" t="s">
        <v>69</v>
      </c>
      <c r="C7" t="s">
        <v>8</v>
      </c>
      <c r="D7" s="3" t="s">
        <v>73</v>
      </c>
      <c r="E7" s="71">
        <v>171249</v>
      </c>
      <c r="F7" s="2" t="s">
        <v>70</v>
      </c>
      <c r="G7" s="5"/>
      <c r="H7" s="5"/>
      <c r="I7" s="9" t="s">
        <v>0</v>
      </c>
      <c r="J7" s="10"/>
      <c r="K7" s="9" t="s">
        <v>71</v>
      </c>
      <c r="L7" s="10">
        <v>120</v>
      </c>
      <c r="M7" s="10">
        <v>20</v>
      </c>
      <c r="N7" s="10" t="s">
        <v>0</v>
      </c>
    </row>
    <row r="8" spans="2:14" ht="15.6" x14ac:dyDescent="0.3">
      <c r="C8" s="6" t="s">
        <v>9</v>
      </c>
      <c r="D8" s="70" t="s">
        <v>67</v>
      </c>
      <c r="E8" s="3">
        <v>171246</v>
      </c>
      <c r="F8" s="2" t="s">
        <v>23</v>
      </c>
      <c r="G8" s="5"/>
      <c r="H8" s="5"/>
      <c r="I8" s="9"/>
      <c r="J8" s="9"/>
      <c r="K8" s="9" t="s">
        <v>3</v>
      </c>
      <c r="L8" s="10">
        <v>89</v>
      </c>
      <c r="M8" s="10">
        <f t="shared" ref="M8:M9" si="0">+L8/12</f>
        <v>7.416666666666667</v>
      </c>
    </row>
    <row r="9" spans="2:14" ht="15.6" x14ac:dyDescent="0.3">
      <c r="C9" s="6" t="s">
        <v>9</v>
      </c>
      <c r="D9" s="3" t="s">
        <v>73</v>
      </c>
      <c r="E9" s="3">
        <v>171247</v>
      </c>
      <c r="F9" s="2" t="s">
        <v>25</v>
      </c>
      <c r="G9" s="5"/>
      <c r="H9" s="5"/>
      <c r="I9" s="9"/>
      <c r="J9" s="9"/>
      <c r="K9" s="9" t="s">
        <v>3</v>
      </c>
      <c r="L9" s="10">
        <v>89</v>
      </c>
      <c r="M9" s="10">
        <f t="shared" si="0"/>
        <v>7.416666666666667</v>
      </c>
    </row>
    <row r="10" spans="2:14" ht="15.6" x14ac:dyDescent="0.3">
      <c r="C10" s="15"/>
      <c r="D10" s="56"/>
      <c r="E10" s="16"/>
      <c r="F10" s="17"/>
      <c r="G10" s="18"/>
      <c r="H10" s="18"/>
      <c r="I10" s="19"/>
      <c r="J10" s="19"/>
      <c r="K10" s="19"/>
      <c r="L10" s="20"/>
      <c r="M10" s="20"/>
    </row>
    <row r="11" spans="2:14" ht="15.6" x14ac:dyDescent="0.3">
      <c r="C11" s="6" t="s">
        <v>8</v>
      </c>
      <c r="D11" s="70">
        <v>281060</v>
      </c>
      <c r="E11" s="52">
        <v>171250</v>
      </c>
      <c r="F11" s="53" t="s">
        <v>1</v>
      </c>
      <c r="G11" s="54"/>
      <c r="H11" s="54"/>
      <c r="I11" s="7"/>
      <c r="J11" s="55"/>
      <c r="K11" s="7" t="s">
        <v>2</v>
      </c>
      <c r="L11" s="55">
        <v>24</v>
      </c>
      <c r="M11" s="10">
        <v>3</v>
      </c>
      <c r="N11" t="s">
        <v>0</v>
      </c>
    </row>
    <row r="12" spans="2:14" ht="15.6" x14ac:dyDescent="0.3">
      <c r="C12" s="21"/>
      <c r="D12" s="16"/>
      <c r="E12" s="23"/>
      <c r="F12" s="24"/>
      <c r="G12" s="25"/>
      <c r="H12" s="25"/>
      <c r="I12" s="26"/>
      <c r="J12" s="27"/>
      <c r="K12" s="26"/>
      <c r="L12" s="27"/>
      <c r="M12" s="27"/>
    </row>
    <row r="13" spans="2:14" ht="15.6" x14ac:dyDescent="0.3">
      <c r="C13" t="s">
        <v>8</v>
      </c>
      <c r="D13" s="70">
        <v>281054</v>
      </c>
      <c r="E13" s="4">
        <v>171430</v>
      </c>
      <c r="F13" s="2" t="s">
        <v>11</v>
      </c>
      <c r="G13" s="5"/>
      <c r="H13" s="5"/>
      <c r="I13" s="9"/>
      <c r="J13" s="10"/>
      <c r="K13" s="9" t="s">
        <v>4</v>
      </c>
      <c r="L13" s="10">
        <v>21</v>
      </c>
      <c r="M13" s="10">
        <f>+L13/20</f>
        <v>1.05</v>
      </c>
    </row>
    <row r="14" spans="2:14" ht="15.6" x14ac:dyDescent="0.3">
      <c r="C14" t="s">
        <v>8</v>
      </c>
      <c r="D14" s="70">
        <v>281056</v>
      </c>
      <c r="E14" s="4">
        <v>171431</v>
      </c>
      <c r="F14" s="2" t="s">
        <v>26</v>
      </c>
      <c r="G14" s="5"/>
      <c r="H14" s="5"/>
      <c r="I14" s="9"/>
      <c r="J14" s="10"/>
      <c r="K14" s="9" t="s">
        <v>4</v>
      </c>
      <c r="L14" s="10">
        <v>22</v>
      </c>
      <c r="M14" s="10">
        <f t="shared" ref="M14:M21" si="1">+L14/20</f>
        <v>1.1000000000000001</v>
      </c>
    </row>
    <row r="15" spans="2:14" ht="15.6" x14ac:dyDescent="0.3">
      <c r="C15" t="s">
        <v>8</v>
      </c>
      <c r="D15" s="70">
        <v>281052</v>
      </c>
      <c r="E15" s="4">
        <v>171432</v>
      </c>
      <c r="F15" s="2" t="s">
        <v>27</v>
      </c>
      <c r="G15" s="5"/>
      <c r="H15" s="5"/>
      <c r="I15" s="9"/>
      <c r="J15" s="10"/>
      <c r="K15" s="9" t="s">
        <v>4</v>
      </c>
      <c r="L15" s="10">
        <v>22</v>
      </c>
      <c r="M15" s="10">
        <f t="shared" si="1"/>
        <v>1.1000000000000001</v>
      </c>
    </row>
    <row r="16" spans="2:14" ht="15.6" x14ac:dyDescent="0.3">
      <c r="C16" t="s">
        <v>8</v>
      </c>
      <c r="D16" s="70">
        <v>281050</v>
      </c>
      <c r="E16" s="4">
        <v>171433</v>
      </c>
      <c r="F16" s="2" t="s">
        <v>28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1"/>
        <v>1.25</v>
      </c>
    </row>
    <row r="17" spans="2:13" ht="15.6" x14ac:dyDescent="0.3">
      <c r="C17" t="s">
        <v>8</v>
      </c>
      <c r="D17" s="70">
        <v>281055</v>
      </c>
      <c r="E17" s="4">
        <v>171434</v>
      </c>
      <c r="F17" s="2" t="s">
        <v>29</v>
      </c>
      <c r="G17" s="5"/>
      <c r="H17" s="5"/>
      <c r="I17" s="9"/>
      <c r="J17" s="10"/>
      <c r="K17" s="9" t="s">
        <v>4</v>
      </c>
      <c r="L17" s="10">
        <v>22</v>
      </c>
      <c r="M17" s="10">
        <f t="shared" si="1"/>
        <v>1.1000000000000001</v>
      </c>
    </row>
    <row r="18" spans="2:13" ht="15.6" x14ac:dyDescent="0.3">
      <c r="C18" t="s">
        <v>8</v>
      </c>
      <c r="D18" s="70">
        <v>281059</v>
      </c>
      <c r="E18" s="4">
        <v>171435</v>
      </c>
      <c r="F18" s="2" t="s">
        <v>30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1"/>
        <v>1.1000000000000001</v>
      </c>
    </row>
    <row r="19" spans="2:13" ht="15.6" x14ac:dyDescent="0.3">
      <c r="C19" t="s">
        <v>8</v>
      </c>
      <c r="D19" s="70">
        <v>281051</v>
      </c>
      <c r="E19" s="4">
        <v>171436</v>
      </c>
      <c r="F19" s="2" t="s">
        <v>12</v>
      </c>
      <c r="G19" s="5"/>
      <c r="H19" s="5"/>
      <c r="I19" s="9"/>
      <c r="J19" s="10"/>
      <c r="K19" s="9" t="s">
        <v>4</v>
      </c>
      <c r="L19" s="10">
        <v>25</v>
      </c>
      <c r="M19" s="10">
        <f t="shared" si="1"/>
        <v>1.25</v>
      </c>
    </row>
    <row r="20" spans="2:13" ht="15.6" x14ac:dyDescent="0.3">
      <c r="C20" t="s">
        <v>8</v>
      </c>
      <c r="D20" s="63">
        <v>281057</v>
      </c>
      <c r="E20" s="4">
        <v>171445</v>
      </c>
      <c r="F20" s="2" t="s">
        <v>21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2:13" ht="15.6" x14ac:dyDescent="0.3">
      <c r="C21" t="s">
        <v>8</v>
      </c>
      <c r="D21" s="63">
        <v>281058</v>
      </c>
      <c r="E21" s="4">
        <v>171446</v>
      </c>
      <c r="F21" s="2" t="s">
        <v>31</v>
      </c>
      <c r="G21" s="5"/>
      <c r="H21" s="5"/>
      <c r="I21" s="9"/>
      <c r="J21" s="10"/>
      <c r="K21" s="9" t="s">
        <v>4</v>
      </c>
      <c r="L21" s="10">
        <v>22</v>
      </c>
      <c r="M21" s="10">
        <f t="shared" si="1"/>
        <v>1.1000000000000001</v>
      </c>
    </row>
    <row r="22" spans="2:13" ht="15.6" x14ac:dyDescent="0.3">
      <c r="B22" s="6" t="s">
        <v>69</v>
      </c>
      <c r="C22" t="s">
        <v>8</v>
      </c>
      <c r="D22" s="63">
        <v>281058</v>
      </c>
      <c r="E22" s="4">
        <v>171448</v>
      </c>
      <c r="F22" s="53" t="s">
        <v>77</v>
      </c>
      <c r="G22" s="5"/>
      <c r="H22" s="5"/>
      <c r="I22" s="9"/>
      <c r="J22" s="10"/>
      <c r="K22" s="9" t="s">
        <v>4</v>
      </c>
      <c r="L22" s="10">
        <v>35</v>
      </c>
      <c r="M22" s="10">
        <f t="shared" ref="M22" si="2">+L22/20</f>
        <v>1.75</v>
      </c>
    </row>
    <row r="23" spans="2:13" ht="15.6" x14ac:dyDescent="0.3">
      <c r="C23" s="21"/>
      <c r="D23" s="57"/>
      <c r="E23" s="23"/>
      <c r="F23" s="24"/>
      <c r="G23" s="25"/>
      <c r="H23" s="25"/>
      <c r="I23" s="26"/>
      <c r="J23" s="27"/>
      <c r="K23" s="26"/>
      <c r="L23" s="27"/>
      <c r="M23" s="27"/>
    </row>
    <row r="24" spans="2:13" ht="15.6" x14ac:dyDescent="0.3">
      <c r="C24" s="6" t="s">
        <v>10</v>
      </c>
      <c r="D24" s="70">
        <v>280165</v>
      </c>
      <c r="E24" s="4">
        <v>171438</v>
      </c>
      <c r="F24" s="2" t="s">
        <v>5</v>
      </c>
      <c r="G24" s="5"/>
      <c r="H24" s="5"/>
      <c r="I24" s="9"/>
      <c r="J24" s="10"/>
      <c r="K24" s="9" t="s">
        <v>4</v>
      </c>
      <c r="L24" s="10">
        <v>22</v>
      </c>
      <c r="M24" s="10">
        <f t="shared" ref="M24:M26" si="3">+L24/20</f>
        <v>1.1000000000000001</v>
      </c>
    </row>
    <row r="25" spans="2:13" ht="15.6" x14ac:dyDescent="0.3">
      <c r="C25" s="6" t="s">
        <v>10</v>
      </c>
      <c r="D25" s="70">
        <v>280166</v>
      </c>
      <c r="E25" s="4">
        <v>171439</v>
      </c>
      <c r="F25" s="2" t="s">
        <v>6</v>
      </c>
      <c r="G25" s="5"/>
      <c r="H25" s="5"/>
      <c r="I25" s="9"/>
      <c r="J25" s="10"/>
      <c r="K25" s="9" t="s">
        <v>4</v>
      </c>
      <c r="L25" s="10">
        <v>22</v>
      </c>
      <c r="M25" s="10">
        <f t="shared" si="3"/>
        <v>1.1000000000000001</v>
      </c>
    </row>
    <row r="26" spans="2:13" ht="15.6" x14ac:dyDescent="0.3">
      <c r="C26" s="6" t="s">
        <v>10</v>
      </c>
      <c r="D26" s="72">
        <v>280164</v>
      </c>
      <c r="E26" s="4">
        <v>171447</v>
      </c>
      <c r="F26" s="2" t="s">
        <v>32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3"/>
        <v>1.1000000000000001</v>
      </c>
    </row>
    <row r="27" spans="2:13" ht="15.6" x14ac:dyDescent="0.3">
      <c r="C27" s="21"/>
      <c r="D27" s="22"/>
      <c r="E27" s="23"/>
      <c r="F27" s="24"/>
      <c r="G27" s="25"/>
      <c r="H27" s="25"/>
      <c r="I27" s="26"/>
      <c r="J27" s="27"/>
      <c r="K27" s="26"/>
      <c r="L27" s="27"/>
      <c r="M27" s="27"/>
    </row>
    <row r="28" spans="2:13" ht="15.6" x14ac:dyDescent="0.3">
      <c r="C28" t="s">
        <v>8</v>
      </c>
      <c r="D28" s="3" t="s">
        <v>22</v>
      </c>
      <c r="E28" s="3">
        <v>259021</v>
      </c>
      <c r="F28" s="2" t="s">
        <v>40</v>
      </c>
      <c r="I28" s="9" t="s">
        <v>55</v>
      </c>
      <c r="J28" s="10"/>
      <c r="K28" s="9" t="s">
        <v>68</v>
      </c>
      <c r="L28" s="10">
        <v>79</v>
      </c>
      <c r="M28" s="10">
        <f>+L28/800</f>
        <v>9.8750000000000004E-2</v>
      </c>
    </row>
    <row r="29" spans="2:13" ht="15.6" x14ac:dyDescent="0.3">
      <c r="C29" t="s">
        <v>8</v>
      </c>
      <c r="D29" s="3" t="s">
        <v>22</v>
      </c>
      <c r="E29" s="3">
        <v>74851</v>
      </c>
      <c r="F29" s="2" t="s">
        <v>41</v>
      </c>
      <c r="I29" s="9" t="s">
        <v>55</v>
      </c>
      <c r="J29" s="10"/>
      <c r="K29" s="9" t="s">
        <v>68</v>
      </c>
      <c r="L29" s="10">
        <v>69</v>
      </c>
      <c r="M29" s="10">
        <f t="shared" ref="M29:M30" si="4">+L29/800</f>
        <v>8.6249999999999993E-2</v>
      </c>
    </row>
    <row r="30" spans="2:13" ht="15.6" x14ac:dyDescent="0.3">
      <c r="C30" t="s">
        <v>8</v>
      </c>
      <c r="D30" s="3" t="s">
        <v>22</v>
      </c>
      <c r="E30" s="3">
        <v>73851</v>
      </c>
      <c r="F30" s="2" t="s">
        <v>42</v>
      </c>
      <c r="I30" s="9" t="s">
        <v>55</v>
      </c>
      <c r="J30" s="10"/>
      <c r="K30" s="9" t="s">
        <v>68</v>
      </c>
      <c r="L30" s="10">
        <v>69</v>
      </c>
      <c r="M30" s="10">
        <f t="shared" si="4"/>
        <v>8.6249999999999993E-2</v>
      </c>
    </row>
    <row r="31" spans="2:13" ht="15.6" x14ac:dyDescent="0.3">
      <c r="C31" t="s">
        <v>8</v>
      </c>
      <c r="D31" s="3" t="s">
        <v>22</v>
      </c>
      <c r="E31" s="3">
        <v>475851</v>
      </c>
      <c r="F31" s="2" t="s">
        <v>43</v>
      </c>
      <c r="I31" s="9" t="s">
        <v>55</v>
      </c>
      <c r="J31" s="10"/>
      <c r="K31" s="9" t="s">
        <v>59</v>
      </c>
      <c r="L31" s="10">
        <v>69</v>
      </c>
      <c r="M31" s="10">
        <f>+L31/2000</f>
        <v>3.4500000000000003E-2</v>
      </c>
    </row>
    <row r="32" spans="2:13" ht="15.6" x14ac:dyDescent="0.3">
      <c r="C32" t="s">
        <v>8</v>
      </c>
      <c r="D32" s="3" t="s">
        <v>22</v>
      </c>
      <c r="E32" s="3">
        <v>461851</v>
      </c>
      <c r="F32" s="2" t="s">
        <v>44</v>
      </c>
      <c r="I32" s="9" t="s">
        <v>55</v>
      </c>
      <c r="K32" s="9" t="s">
        <v>59</v>
      </c>
      <c r="L32" s="10">
        <v>69</v>
      </c>
      <c r="M32" s="10">
        <f>+L32/2000</f>
        <v>3.4500000000000003E-2</v>
      </c>
    </row>
    <row r="33" spans="3:13" ht="15.6" x14ac:dyDescent="0.3">
      <c r="C33" t="s">
        <v>8</v>
      </c>
      <c r="D33" s="3" t="s">
        <v>22</v>
      </c>
      <c r="E33" s="3" t="s">
        <v>39</v>
      </c>
      <c r="F33" s="2" t="s">
        <v>45</v>
      </c>
      <c r="I33" s="9" t="s">
        <v>55</v>
      </c>
      <c r="K33" s="9" t="s">
        <v>60</v>
      </c>
      <c r="L33" s="10">
        <v>109</v>
      </c>
      <c r="M33" s="10">
        <f>+L33/4800</f>
        <v>2.2708333333333334E-2</v>
      </c>
    </row>
    <row r="34" spans="3:13" ht="15.6" x14ac:dyDescent="0.3">
      <c r="C34" t="s">
        <v>8</v>
      </c>
      <c r="D34" s="3" t="s">
        <v>22</v>
      </c>
      <c r="E34" s="3" t="s">
        <v>74</v>
      </c>
      <c r="F34" s="2" t="s">
        <v>75</v>
      </c>
      <c r="I34" s="9" t="s">
        <v>55</v>
      </c>
      <c r="K34" s="9" t="s">
        <v>76</v>
      </c>
      <c r="L34" s="10">
        <v>122.5</v>
      </c>
      <c r="M34" s="10">
        <f>+L34/2500</f>
        <v>4.9000000000000002E-2</v>
      </c>
    </row>
    <row r="35" spans="3:13" x14ac:dyDescent="0.3">
      <c r="C35" s="21"/>
      <c r="D35" s="26"/>
      <c r="E35" s="21"/>
      <c r="F35" s="21"/>
      <c r="G35" s="21"/>
      <c r="H35" s="21"/>
      <c r="I35" s="21"/>
      <c r="J35" s="21"/>
      <c r="K35" s="21"/>
      <c r="L35" s="26"/>
      <c r="M35" s="38" t="s">
        <v>63</v>
      </c>
    </row>
    <row r="36" spans="3:13" ht="15.6" x14ac:dyDescent="0.3">
      <c r="C36" t="s">
        <v>8</v>
      </c>
      <c r="D36" s="3" t="s">
        <v>22</v>
      </c>
      <c r="F36" s="1" t="s">
        <v>46</v>
      </c>
      <c r="G36" s="1"/>
      <c r="H36" s="1"/>
      <c r="K36" s="9"/>
      <c r="L36" s="37" t="s">
        <v>61</v>
      </c>
      <c r="M36" s="12">
        <v>390</v>
      </c>
    </row>
    <row r="37" spans="3:13" ht="15.6" x14ac:dyDescent="0.3">
      <c r="C37" t="s">
        <v>8</v>
      </c>
      <c r="D37" s="3" t="s">
        <v>22</v>
      </c>
      <c r="F37" s="66" t="s">
        <v>47</v>
      </c>
      <c r="G37" s="1"/>
      <c r="H37" s="1"/>
      <c r="K37" s="9"/>
      <c r="M37" s="8">
        <v>695</v>
      </c>
    </row>
    <row r="38" spans="3:13" ht="15.6" x14ac:dyDescent="0.3">
      <c r="C38" t="s">
        <v>8</v>
      </c>
      <c r="D38" s="3" t="s">
        <v>22</v>
      </c>
      <c r="E38" s="64"/>
      <c r="F38" s="66" t="s">
        <v>48</v>
      </c>
      <c r="G38" s="1"/>
      <c r="H38" s="1"/>
      <c r="K38" s="9"/>
      <c r="M38" s="8">
        <v>80</v>
      </c>
    </row>
    <row r="39" spans="3:13" ht="15.6" x14ac:dyDescent="0.3">
      <c r="C39" t="s">
        <v>8</v>
      </c>
      <c r="D39" s="3" t="s">
        <v>22</v>
      </c>
      <c r="E39" s="64"/>
      <c r="F39" s="67" t="s">
        <v>49</v>
      </c>
      <c r="G39" s="1"/>
      <c r="H39" s="11"/>
      <c r="K39" s="9"/>
      <c r="M39" s="8">
        <v>150</v>
      </c>
    </row>
    <row r="40" spans="3:13" ht="15.6" x14ac:dyDescent="0.3">
      <c r="C40" s="21"/>
      <c r="D40" s="28"/>
      <c r="E40" s="65"/>
      <c r="F40" s="68"/>
      <c r="G40" s="29"/>
      <c r="H40" s="29"/>
      <c r="I40" s="21"/>
      <c r="J40" s="21"/>
      <c r="K40" s="26"/>
      <c r="L40" s="26"/>
      <c r="M40" s="30"/>
    </row>
    <row r="41" spans="3:13" ht="16.2" x14ac:dyDescent="0.35">
      <c r="C41" s="62" t="s">
        <v>33</v>
      </c>
      <c r="D41" s="62"/>
      <c r="E41" s="62"/>
      <c r="G41" s="62" t="s">
        <v>52</v>
      </c>
      <c r="H41" s="62"/>
      <c r="I41" s="62"/>
      <c r="J41" s="62"/>
      <c r="L41" s="51" t="s">
        <v>62</v>
      </c>
      <c r="M41" s="62"/>
    </row>
    <row r="42" spans="3:13" ht="15.6" x14ac:dyDescent="0.3">
      <c r="L42" s="39"/>
      <c r="M42" s="8"/>
    </row>
    <row r="43" spans="3:13" ht="15.6" x14ac:dyDescent="0.3">
      <c r="C43" s="5" t="s">
        <v>34</v>
      </c>
      <c r="D43" s="46"/>
      <c r="E43" s="40">
        <f>+M14</f>
        <v>1.1000000000000001</v>
      </c>
      <c r="H43" s="5" t="s">
        <v>53</v>
      </c>
      <c r="I43" s="5"/>
      <c r="J43" s="40">
        <f>+M24</f>
        <v>1.1000000000000001</v>
      </c>
      <c r="L43"/>
      <c r="M43" s="1"/>
    </row>
    <row r="44" spans="3:13" x14ac:dyDescent="0.3">
      <c r="C44" s="41" t="s">
        <v>35</v>
      </c>
      <c r="D44" s="47"/>
      <c r="E44" s="58">
        <v>0.5</v>
      </c>
      <c r="H44" s="41" t="s">
        <v>54</v>
      </c>
      <c r="I44" s="41"/>
      <c r="J44" s="42">
        <v>0.6</v>
      </c>
    </row>
    <row r="45" spans="3:13" ht="17.399999999999999" x14ac:dyDescent="0.3">
      <c r="C45" s="32" t="s">
        <v>36</v>
      </c>
      <c r="D45" s="48"/>
      <c r="E45" s="59">
        <f>SUM(E43:E44)</f>
        <v>1.6</v>
      </c>
      <c r="F45" s="35"/>
      <c r="G45" s="35"/>
      <c r="H45" s="32" t="s">
        <v>36</v>
      </c>
      <c r="I45" s="33"/>
      <c r="J45" s="34">
        <f>SUM(J43:J44)</f>
        <v>1.7000000000000002</v>
      </c>
      <c r="K45" s="35"/>
      <c r="L45" s="32"/>
      <c r="M45" s="34"/>
    </row>
    <row r="46" spans="3:13" s="36" customFormat="1" ht="15.6" x14ac:dyDescent="0.3">
      <c r="C46" s="45" t="s">
        <v>0</v>
      </c>
      <c r="D46" s="9"/>
      <c r="E46"/>
      <c r="F46" s="2"/>
      <c r="G46"/>
      <c r="H46"/>
      <c r="I46"/>
      <c r="J46"/>
      <c r="K46"/>
      <c r="L46" s="9"/>
      <c r="M46" s="1"/>
    </row>
    <row r="47" spans="3:13" ht="16.2" x14ac:dyDescent="0.35">
      <c r="C47" s="50" t="s">
        <v>72</v>
      </c>
      <c r="D47" s="50"/>
      <c r="E47" s="50"/>
      <c r="F47" s="69"/>
      <c r="G47" s="50"/>
      <c r="H47" s="50"/>
      <c r="I47" s="50"/>
      <c r="J47" s="50"/>
      <c r="K47" s="51"/>
    </row>
    <row r="48" spans="3:13" x14ac:dyDescent="0.3">
      <c r="C48" s="21"/>
      <c r="D48" s="26"/>
      <c r="E48" s="21"/>
      <c r="F48" s="24"/>
      <c r="G48" s="21"/>
      <c r="H48" s="21"/>
      <c r="I48" s="21"/>
      <c r="J48" s="21"/>
      <c r="K48" s="21"/>
      <c r="L48" s="26"/>
      <c r="M48" s="21"/>
    </row>
    <row r="49" spans="3:13" ht="15.6" x14ac:dyDescent="0.3">
      <c r="C49" s="31" t="s">
        <v>37</v>
      </c>
      <c r="D49"/>
      <c r="E49" s="1"/>
      <c r="F49" s="1" t="s">
        <v>50</v>
      </c>
      <c r="G49" s="1"/>
      <c r="H49" s="1"/>
      <c r="I49" s="60" t="s">
        <v>56</v>
      </c>
      <c r="L49"/>
    </row>
    <row r="50" spans="3:13" ht="15.6" x14ac:dyDescent="0.3">
      <c r="C50" s="31"/>
      <c r="D50"/>
      <c r="E50" s="1"/>
      <c r="F50" s="1"/>
      <c r="G50" s="1"/>
      <c r="H50" s="1"/>
      <c r="L50"/>
    </row>
    <row r="51" spans="3:13" ht="15.6" x14ac:dyDescent="0.3">
      <c r="C51" s="31"/>
      <c r="D51"/>
      <c r="E51" s="1"/>
      <c r="F51" s="6"/>
      <c r="G51" s="6"/>
    </row>
    <row r="52" spans="3:13" x14ac:dyDescent="0.3">
      <c r="C52" s="6" t="s">
        <v>38</v>
      </c>
      <c r="D52"/>
      <c r="F52" s="6" t="s">
        <v>51</v>
      </c>
      <c r="G52" s="6"/>
      <c r="I52" s="60" t="s">
        <v>57</v>
      </c>
    </row>
    <row r="53" spans="3:13" x14ac:dyDescent="0.3">
      <c r="D53"/>
      <c r="F53" s="6"/>
      <c r="G53" s="6"/>
      <c r="H53" s="60"/>
      <c r="I53" s="61" t="s">
        <v>58</v>
      </c>
    </row>
    <row r="54" spans="3:13" x14ac:dyDescent="0.3">
      <c r="C54" s="6" t="s">
        <v>0</v>
      </c>
      <c r="D54"/>
      <c r="F54" s="6"/>
    </row>
    <row r="55" spans="3:13" x14ac:dyDescent="0.3">
      <c r="C55" s="9"/>
      <c r="D55"/>
      <c r="K55" s="9"/>
      <c r="M55"/>
    </row>
    <row r="56" spans="3:13" x14ac:dyDescent="0.3">
      <c r="C56" s="9"/>
      <c r="D56"/>
      <c r="K56" s="9"/>
      <c r="M56"/>
    </row>
    <row r="57" spans="3:13" x14ac:dyDescent="0.3">
      <c r="C57" s="9"/>
      <c r="D57"/>
      <c r="K57" s="9"/>
      <c r="M57"/>
    </row>
  </sheetData>
  <mergeCells count="1">
    <mergeCell ref="H1:I1"/>
  </mergeCells>
  <hyperlinks>
    <hyperlink ref="C49" r:id="rId1" display="www.freshfruit.express" xr:uid="{C0E93614-0EC7-4BAA-8557-8767DEFCB3AD}"/>
    <hyperlink ref="I53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2018-05-16T12:55:30Z</cp:lastPrinted>
  <dcterms:created xsi:type="dcterms:W3CDTF">2016-01-28T16:56:28Z</dcterms:created>
  <dcterms:modified xsi:type="dcterms:W3CDTF">2024-03-21T16:59:51Z</dcterms:modified>
</cp:coreProperties>
</file>